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71918\xls\"/>
    </mc:Choice>
  </mc:AlternateContent>
  <bookViews>
    <workbookView xWindow="0" yWindow="0" windowWidth="18624" windowHeight="10968" firstSheet="3" activeTab="3"/>
  </bookViews>
  <sheets>
    <sheet name="Voorblad" sheetId="2" r:id="rId1"/>
    <sheet name="Metadata" sheetId="3" r:id="rId2"/>
    <sheet name="Information Model" sheetId="4" r:id="rId3"/>
    <sheet name="Data" sheetId="5" r:id="rId4"/>
    <sheet name="MeetmethodeCodelijst" sheetId="6" r:id="rId5"/>
    <sheet name="MetingNaamCodelijst" sheetId="7" r:id="rId6"/>
    <sheet name="OnderzoekCodelijst" sheetId="8" r:id="rId7"/>
    <sheet name="ResultaatStatusCodelijst" sheetId="9" r:id="rId8"/>
    <sheet name="Gebruiksvoorwaarden" sheetId="10" r:id="rId9"/>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3" i="3" l="1"/>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<sst xmlns="http://schemas.openxmlformats.org/spreadsheetml/2006/main" count="174" uniqueCount="131">
  <si>
    <t>Onderwerp</t>
  </si>
  <si>
    <t>Beschrijving</t>
  </si>
  <si>
    <t>Naam</t>
  </si>
  <si>
    <t>nl.zorg.AlgemeneMeting</t>
  </si>
  <si>
    <t>Versie</t>
  </si>
  <si>
    <t>Publicatie</t>
  </si>
  <si>
    <t>Aangemaakt op</t>
  </si>
  <si>
    <t>Gebaseerd op</t>
  </si>
  <si>
    <t>"Verpleegkundige bouwstenen" publicatie 2016</t>
  </si>
  <si>
    <t>Metadata</t>
  </si>
  <si>
    <t>DCM::CoderList</t>
  </si>
  <si>
    <t>DCM::ContactInformation.Address</t>
  </si>
  <si>
    <t>DCM::ContactInformation.Name</t>
  </si>
  <si>
    <t>DCM::ContactInformation.Telecom</t>
  </si>
  <si>
    <t>DCM::ContentAuthorList</t>
  </si>
  <si>
    <t>DCM::CreationDate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</si>
  <si>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</si>
  <si>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</si>
  <si>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</si>
  <si>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</si>
  <si>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</si>
  <si>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</si>
  <si>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</si>
  <si>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</si>
  <si>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</si>
  <si>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</si>
  <si>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</si>
  <si>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</si>
  <si>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</si>
  <si>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</si>
  <si>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</si>
  <si>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</si>
  <si>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Een algemene meting legt de uitkomst vast van een meting of bepaling die bij een patënt is uitgevoerd. De bouwsteen wordt gebruikt om de uitslagen van metingen vast te leggen waarvoor geen specifieke bouwstenen zijn geformuleerd. De bouwsteen is niet bedoeld voor laboratorium bepalingen die uitgevoerd worden op materiaal dat bij de patiënt is afgenomen.</t>
  </si>
  <si>
    <t>3.0</t>
  </si>
  <si>
    <t>2016</t>
  </si>
  <si>
    <t>12-9-2016 17:27:41</t>
  </si>
  <si>
    <t>Purpose</t>
  </si>
  <si>
    <t>De meting en documentatie van fysiologische observaties zijn een belangrijke instrument voor het beoordelen van de toestand van een patiënt. Deze bouwsteen biedt de mogelijkheid om diverse relevante meetwaarden vast te leggen.</t>
  </si>
  <si>
    <t>Alias</t>
  </si>
  <si>
    <t>Type</t>
  </si>
  <si>
    <t>Card.</t>
  </si>
  <si>
    <t>Stereotype</t>
  </si>
  <si>
    <t>Id</t>
  </si>
  <si>
    <t>Definitie</t>
  </si>
  <si>
    <t>DefinitieCode</t>
  </si>
  <si>
    <t>Verwijzing</t>
  </si>
  <si>
    <t>Constraints</t>
  </si>
  <si>
    <t>AlgemeneMeting</t>
  </si>
  <si>
    <t>EN: GeneralMeasurement</t>
  </si>
  <si>
    <t>0..*</t>
  </si>
  <si>
    <t>rootconcept</t>
  </si>
  <si>
    <t>NL-CM:13.3.1</t>
  </si>
  <si>
    <t>Rootconcept van de bouwsteen AlgemeneMeting. Dit rootconcept bevat alle gegevenselementen van de bouwsteen AlgemeneMeting.</t>
  </si>
  <si>
    <t>EN: Test</t>
  </si>
  <si>
    <t>CD</t>
  </si>
  <si>
    <t>0..1</t>
  </si>
  <si>
    <t>data</t>
  </si>
  <si>
    <t>NL-CM:13.3.2</t>
  </si>
  <si>
    <t>Een algemene meting kan uit meerdere onderdelen bestaan. Dit concept bevat de naam en code van de gehele meting. De onderdelen worden in één of meerdere concepten MeetUitslag gerepresenteerd.</t>
  </si>
  <si>
    <t>EN: ResultStatus</t>
  </si>
  <si>
    <t>NL-CM:13.3.3</t>
  </si>
  <si>
    <t>De status van de totale meting.</t>
  </si>
  <si>
    <t>EN: Explanation</t>
  </si>
  <si>
    <t>ST</t>
  </si>
  <si>
    <t>NL-CM:13.3.4</t>
  </si>
  <si>
    <t>Opmerkingen, zoals interpretatie van of advies bij de uitslag.</t>
  </si>
  <si>
    <t>LOINC: 48767-8 Annotation comment</t>
  </si>
  <si>
    <t>EN: MeasurementResult</t>
  </si>
  <si>
    <t>container</t>
  </si>
  <si>
    <t>NL-CM:13.3.5</t>
  </si>
  <si>
    <t>Container van het concept MeetUitslag. Deze container bevat alle gegevenselementen van het concept MeetUitslag.</t>
  </si>
  <si>
    <t>EN: MeasurementName</t>
  </si>
  <si>
    <t>NL-CM:13.3.6</t>
  </si>
  <si>
    <t>Omschrijving (naam en code) van de uitgevoerde meting.</t>
  </si>
  <si>
    <t>EN: ResultValue</t>
  </si>
  <si>
    <t>ANY</t>
  </si>
  <si>
    <t>NL-CM:13.3.7</t>
  </si>
  <si>
    <t>De uitslag van de meting. Afhankelijk van de soort meting bestaat de uitslag uit een waarde met eenheid of uit een gecodeerde waarde (ordinaal of nominaal) of uit een tekstuele uitslag.</t>
  </si>
  <si>
    <t>EN: MeasuringMethod</t>
  </si>
  <si>
    <t>NL-CM:13.3.8</t>
  </si>
  <si>
    <t>EN: ResultDateTime</t>
  </si>
  <si>
    <t>TS</t>
  </si>
  <si>
    <t>NL-CM:13.3.9</t>
  </si>
  <si>
    <t>Datum en eventueel tijdstip waarop de meting uitgevoerd is.</t>
  </si>
  <si>
    <t>Onderzoek</t>
  </si>
  <si>
    <t>OnderzoekCodelijst</t>
  </si>
  <si>
    <t>ResultaatStatus</t>
  </si>
  <si>
    <t>ResultaatStatusCodelijst</t>
  </si>
  <si>
    <t>Toelichting</t>
  </si>
  <si>
    <t>MeetUitslag</t>
  </si>
  <si>
    <t>MetingNaam</t>
  </si>
  <si>
    <t>MetingNaamCodelijst</t>
  </si>
  <si>
    <t>UitslagWaarde</t>
  </si>
  <si>
    <t>Meetmethode</t>
  </si>
  <si>
    <t>De gebruikte testmethode voor het verkrijgen van de uitslag.</t>
  </si>
  <si>
    <t>MeetmethodeCodelijst</t>
  </si>
  <si>
    <t>UitslagDatumTijd</t>
  </si>
  <si>
    <t>Valueset OID: 2.16.840.1.113883.2.4.3.11.60.40.2.13.3.4</t>
  </si>
  <si>
    <t>Conceptnaam</t>
  </si>
  <si>
    <t>Codestelselnaam</t>
  </si>
  <si>
    <t>Codesysteem OID</t>
  </si>
  <si>
    <t>Alle waarden</t>
  </si>
  <si>
    <t>SNOMED CT</t>
  </si>
  <si>
    <t>2.16.840.1.113883.6.96</t>
  </si>
  <si>
    <t>Valueset OID: 2.16.840.1.113883.2.4.3.11.60.40.2.13.3.2</t>
  </si>
  <si>
    <t>Valueset OID: 2.16.840.1.113883.2.4.3.11.60.40.2.13.3.3</t>
  </si>
  <si>
    <t>Valueset OID: 2.16.840.1.113883.2.4.3.11.60.40.2.13.3.1</t>
  </si>
  <si>
    <t>Conceptcode</t>
  </si>
  <si>
    <t>Omschrijving</t>
  </si>
  <si>
    <t>Pending</t>
  </si>
  <si>
    <t>pending</t>
  </si>
  <si>
    <t>2.16.840.1.113883.2.4.3.11.60.40.4.15.1</t>
  </si>
  <si>
    <t>Uitslag volgt</t>
  </si>
  <si>
    <t>Preliminary</t>
  </si>
  <si>
    <t>preliminary</t>
  </si>
  <si>
    <t>Voorlopig</t>
  </si>
  <si>
    <t>Final</t>
  </si>
  <si>
    <t>final</t>
  </si>
  <si>
    <t>Definitief</t>
  </si>
  <si>
    <t>Appended</t>
  </si>
  <si>
    <t>appended</t>
  </si>
  <si>
    <t>Aanvullend</t>
  </si>
  <si>
    <t>Corrected</t>
  </si>
  <si>
    <t>corrected</t>
  </si>
  <si>
    <t>Gecorrigeerd</t>
  </si>
  <si>
    <t>Disclaimer</t>
  </si>
  <si>
    <t>Deze Zorginformatiebouwsteen is in samenwerking gemaakt door diverse partijen en zij hebben deze in beheer gegeven bij Nictiz (al deze partijen samen hierna de samenwerkende partijen genoemd). De samenwerkende partijen hebben de grootst mogelijke zorg besteed aan de betrouwbaarheid en actualiteit van de gegevens in deze Zorginformatiebouwsteen. Onjuistheden en onvolledigheden kunnen echter voorkomen. De samenwerkende partijen zijn niet aansprakelijk voor schade als gevolg van onjuistheden of onvolledigheden in de  aangebodeninformatie, noch voor schade die het gevolg is van problemen veroorzaakt door, of inherent aan het verspreiden van informatie via het internet, zoals storingen of onderbrekingen van of fouten of vertraging in het verstrekken van informatie of diensten door de samenwerkende partijen of door u aan de samenwerkende partijen via een website of via e-mail, of anderszins. Tevens aanvaarden de samenwerkende partijen geen aansprakelijkheid voor eventuele schade die geleden wordt als gevolg van het gebruik van gegevens, adviezen of ideeën verstrekt door of namens de samenwerkende partijen via deze Zorginformatiebouwsteen. De samenwerkende partijen aanvaarden geen verantwoordelijkheid voor de inhoud van informatie in deze Zorginformatiebouwsteen waarnaar of waarvan met een hyperlink of anderszins wordt verwezen.In geval van tegenstrijdigheden in de genoemde Zorginformatiebouwsteen documenten en bestanden geeft de meest recente en hoogste versie van de vermelde volgorde in de revisies de prioriteit van de desbetreffende documenten weer.Indien informatie die in de elektronische versie van deze Zorginformatiebouwsteen is opgenomen ook schriftelijk wordt verstrekt, zal in geval van tekstverschillen de schriftelijke versie bepalend zijn. Dit geldt indien de versieaanduiding en datering van beiden gelijk is. Een definitieve versie heeft prioriteit echter boven een conceptversie. Een gereviseerde versie heeft prioriteit boven een eerdere versie.</t>
  </si>
  <si>
    <t>Terms of Use</t>
  </si>
  <si>
    <t>De gebruiker mag de informatie van deze Zorginformatiebouwsteen zonder beperking gebruiken. Voor het kopiëren, verspreiden en doorgeven van de informatie van deze Zorginformatiebouwsteen gelden de copyrightbepalingen uit de betreffende paragraaf.</t>
  </si>
  <si>
    <t>Copyrights</t>
  </si>
  <si>
    <t>De gebruiker mag de informatie van deze Zorginformatiebouwsteen kopiëren, verspreiden en doorgeven, onder de voorwaarden, die gelden voor Creative Commons licentie Naamsvermelding-NietCommercieel-GelijkDelen 3.0 Nederland (CC BY-NC-SA-3.0).De inhoud is beschikbaar onder de Creative Commons Naamsvermelding-NietCommercieel-GelijkDelen 3.0 (zie ook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</si>
</sst>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6">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E8D7BE"/>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49" fontId="2" fillId="4"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0" fontId="2" fillId="4" borderId="2" xfId="0" applyNumberFormat="1" applyFont="1" applyFill="1" applyBorder="1" applyAlignment="1">
      <alignment vertical="top"/>
    </xf>
    <xf numFmtId="0" fontId="2" fillId="4" borderId="3" xfId="0" applyNumberFormat="1" applyFont="1" applyFill="1" applyBorder="1" applyAlignment="1">
      <alignment vertical="top"/>
    </xf>
    <xf numFmtId="0" fontId="2" fillId="4" borderId="4" xfId="0" applyNumberFormat="1" applyFont="1" applyFill="1" applyBorder="1" applyAlignment="1">
      <alignment vertical="top"/>
    </xf>
    <xf numFmtId="49" fontId="3" fillId="5"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11</xdr:col>
      <xdr:colOff>473075</xdr:colOff>
      <xdr:row>31</xdr:row>
      <xdr:rowOff>166370</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6543675" cy="520065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9"/>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33</v>
      </c>
    </row>
    <row r="5" spans="2:3" x14ac:dyDescent="0.3">
      <c r="B5" s="2" t="s">
        <v>5</v>
      </c>
      <c r="C5" s="2" t="s">
        <v>34</v>
      </c>
    </row>
    <row r="6" spans="2:3" x14ac:dyDescent="0.3">
      <c r="B6" s="2" t="s">
        <v>6</v>
      </c>
      <c r="C6" s="2" t="s">
        <v>35</v>
      </c>
    </row>
    <row r="7" spans="2:3" x14ac:dyDescent="0.3">
      <c r="B7" s="2" t="s">
        <v>7</v>
      </c>
      <c r="C7" s="2" t="s">
        <v>8</v>
      </c>
    </row>
    <row r="8" spans="2:3" ht="57.6" x14ac:dyDescent="0.3">
      <c r="B8" s="2" t="s">
        <v>31</v>
      </c>
      <c r="C8" s="2" t="s">
        <v>32</v>
      </c>
    </row>
    <row r="9" spans="2:3" ht="28.8" x14ac:dyDescent="0.3">
      <c r="B9" s="2" t="s">
        <v>36</v>
      </c>
      <c r="C9" s="2" t="s">
        <v>37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3"/>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"Werkgroep RadB Verpleegkundige Gegevens"</f>
        <v>Werkgroep RadB Verpleegkundige Gegevens</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"Werkgroep RadB Verpleegkundige Gegevens"</f>
        <v>Werkgroep RadB Verpleegkundige Gegevens</v>
      </c>
    </row>
    <row r="8" spans="2:3" x14ac:dyDescent="0.3">
      <c r="B8" s="2" t="s">
        <v>15</v>
      </c>
      <c r="C8" s="2" t="str">
        <f>"14-3-2014"</f>
        <v>14-3-2014</v>
      </c>
    </row>
    <row r="9" spans="2:3" x14ac:dyDescent="0.3">
      <c r="B9" s="2" t="s">
        <v>16</v>
      </c>
      <c r="C9" s="2" t="str">
        <f>"nl"</f>
        <v>nl</v>
      </c>
    </row>
    <row r="10" spans="2:3" x14ac:dyDescent="0.3">
      <c r="B10" s="2" t="s">
        <v>17</v>
      </c>
      <c r="C10" s="2" t="str">
        <f>""</f>
        <v/>
      </c>
    </row>
    <row r="11" spans="2:3" x14ac:dyDescent="0.3">
      <c r="B11" s="2" t="s">
        <v>18</v>
      </c>
      <c r="C11" s="2" t="str">
        <f>"PM"</f>
        <v>PM</v>
      </c>
    </row>
    <row r="12" spans="2:3" x14ac:dyDescent="0.3">
      <c r="B12" s="2" t="s">
        <v>19</v>
      </c>
      <c r="C12" s="2" t="str">
        <f>""</f>
        <v/>
      </c>
    </row>
    <row r="13" spans="2:3" x14ac:dyDescent="0.3">
      <c r="B13" s="2" t="s">
        <v>20</v>
      </c>
      <c r="C13" s="2" t="str">
        <f>"2.16.840.1.113883.2.4.3.11.60.40.3.13.3"</f>
        <v>2.16.840.1.113883.2.4.3.11.60.40.3.13.3</v>
      </c>
    </row>
    <row r="14" spans="2:3" x14ac:dyDescent="0.3">
      <c r="B14" s="2" t="s">
        <v>21</v>
      </c>
      <c r="C14" s="2" t="str">
        <f>"Algemene meting"</f>
        <v>Algemene meting</v>
      </c>
    </row>
    <row r="15" spans="2:3" x14ac:dyDescent="0.3">
      <c r="B15" s="2" t="s">
        <v>22</v>
      </c>
      <c r="C15" s="2" t="str">
        <f>"Final"</f>
        <v>Final</v>
      </c>
    </row>
    <row r="16" spans="2:3" x14ac:dyDescent="0.3">
      <c r="B16" s="2" t="s">
        <v>23</v>
      </c>
      <c r="C16" s="2" t="str">
        <f>"Werkgroep RadB Verpleegkundige Gegevens"</f>
        <v>Werkgroep RadB Verpleegkundige Gegevens</v>
      </c>
    </row>
    <row r="17" spans="2:3" x14ac:dyDescent="0.3">
      <c r="B17" s="2" t="s">
        <v>24</v>
      </c>
      <c r="C17" s="2" t="str">
        <f>"nl.zorg.AlgemeneMeting"</f>
        <v>nl.zorg.AlgemeneMeting</v>
      </c>
    </row>
    <row r="18" spans="2:3" x14ac:dyDescent="0.3">
      <c r="B18" s="2" t="s">
        <v>25</v>
      </c>
      <c r="C18" s="2" t="str">
        <f>"1-5-2016"</f>
        <v>1-5-2016</v>
      </c>
    </row>
    <row r="19" spans="2:3" x14ac:dyDescent="0.3">
      <c r="B19" s="2" t="s">
        <v>26</v>
      </c>
      <c r="C19" s="2" t="str">
        <f>"Published"</f>
        <v>Published</v>
      </c>
    </row>
    <row r="20" spans="2:3" x14ac:dyDescent="0.3">
      <c r="B20" s="2" t="s">
        <v>27</v>
      </c>
      <c r="C20" s="2" t="str">
        <f>"Projectgroep RadB Verpleegkundige Gegevens &amp; Kerngroep Registratie aan de Bron"</f>
        <v>Projectgroep RadB Verpleegkundige Gegevens &amp; Kerngroep Registratie aan de Bron</v>
      </c>
    </row>
    <row r="21" spans="2:3" x14ac:dyDescent="0.3">
      <c r="B21" s="2" t="s">
        <v>28</v>
      </c>
      <c r="C21" s="2" t="str">
        <f>"8-9-2015"</f>
        <v>8-9-2015</v>
      </c>
    </row>
    <row r="22" spans="2:3" x14ac:dyDescent="0.3">
      <c r="B22" s="2" t="s">
        <v>29</v>
      </c>
      <c r="C22" s="2" t="str">
        <f>"nl.nfu.AlgemeneMeting-v1.0"</f>
        <v>nl.nfu.AlgemeneMeting-v1.0</v>
      </c>
    </row>
    <row r="23" spans="2:3" x14ac:dyDescent="0.3">
      <c r="B23" s="2" t="s">
        <v>30</v>
      </c>
      <c r="C23"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1"/>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7" t="s">
        <v>31</v>
      </c>
      <c r="C2" s="8"/>
      <c r="D2" s="8"/>
      <c r="E2" s="8"/>
      <c r="F2" s="8"/>
      <c r="G2" s="9"/>
      <c r="H2" s="1" t="s">
        <v>38</v>
      </c>
      <c r="I2" s="1" t="s">
        <v>39</v>
      </c>
      <c r="J2" s="1" t="s">
        <v>40</v>
      </c>
      <c r="K2" s="1" t="s">
        <v>41</v>
      </c>
      <c r="L2" s="1" t="s">
        <v>42</v>
      </c>
      <c r="M2" s="1" t="s">
        <v>43</v>
      </c>
      <c r="N2" s="1" t="s">
        <v>44</v>
      </c>
      <c r="O2" s="1" t="s">
        <v>45</v>
      </c>
      <c r="P2" s="1" t="s">
        <v>46</v>
      </c>
    </row>
    <row r="3" spans="2:16" ht="49.95" customHeight="1" x14ac:dyDescent="0.3">
      <c r="B3" s="10" t="s">
        <v>47</v>
      </c>
      <c r="C3" s="11"/>
      <c r="D3" s="11"/>
      <c r="E3" s="11"/>
      <c r="F3" s="11"/>
      <c r="G3" s="12"/>
      <c r="H3" s="5" t="s">
        <v>48</v>
      </c>
      <c r="I3" s="5"/>
      <c r="J3" s="5" t="s">
        <v>49</v>
      </c>
      <c r="K3" s="5" t="s">
        <v>50</v>
      </c>
      <c r="L3" s="5" t="s">
        <v>51</v>
      </c>
      <c r="M3" s="5" t="s">
        <v>52</v>
      </c>
      <c r="N3" s="5"/>
      <c r="O3" s="5"/>
      <c r="P3" s="5"/>
    </row>
    <row r="4" spans="2:16" ht="49.95" customHeight="1" x14ac:dyDescent="0.3">
      <c r="B4" s="13"/>
      <c r="C4" s="14" t="s">
        <v>84</v>
      </c>
      <c r="D4" s="14"/>
      <c r="E4" s="14"/>
      <c r="F4" s="14"/>
      <c r="G4" s="15"/>
      <c r="H4" s="2" t="s">
        <v>53</v>
      </c>
      <c r="I4" s="2" t="s">
        <v>54</v>
      </c>
      <c r="J4" s="2" t="s">
        <v>55</v>
      </c>
      <c r="K4" s="2" t="s">
        <v>56</v>
      </c>
      <c r="L4" s="2" t="s">
        <v>57</v>
      </c>
      <c r="M4" s="2" t="s">
        <v>58</v>
      </c>
      <c r="N4" s="2"/>
      <c r="O4" s="2" t="s">
        <v>85</v>
      </c>
      <c r="P4" s="2"/>
    </row>
    <row r="5" spans="2:16" x14ac:dyDescent="0.3">
      <c r="B5" s="13"/>
      <c r="C5" s="14" t="s">
        <v>86</v>
      </c>
      <c r="D5" s="14"/>
      <c r="E5" s="14"/>
      <c r="F5" s="14"/>
      <c r="G5" s="15"/>
      <c r="H5" s="2" t="s">
        <v>59</v>
      </c>
      <c r="I5" s="2" t="s">
        <v>54</v>
      </c>
      <c r="J5" s="2" t="s">
        <v>55</v>
      </c>
      <c r="K5" s="2" t="s">
        <v>56</v>
      </c>
      <c r="L5" s="2" t="s">
        <v>60</v>
      </c>
      <c r="M5" s="2" t="s">
        <v>61</v>
      </c>
      <c r="N5" s="2"/>
      <c r="O5" s="2" t="s">
        <v>87</v>
      </c>
      <c r="P5" s="2"/>
    </row>
    <row r="6" spans="2:16" ht="28.8" x14ac:dyDescent="0.3">
      <c r="B6" s="13"/>
      <c r="C6" s="14" t="s">
        <v>88</v>
      </c>
      <c r="D6" s="14"/>
      <c r="E6" s="14"/>
      <c r="F6" s="14"/>
      <c r="G6" s="15"/>
      <c r="H6" s="2" t="s">
        <v>62</v>
      </c>
      <c r="I6" s="2" t="s">
        <v>63</v>
      </c>
      <c r="J6" s="2" t="s">
        <v>55</v>
      </c>
      <c r="K6" s="2" t="s">
        <v>56</v>
      </c>
      <c r="L6" s="2" t="s">
        <v>64</v>
      </c>
      <c r="M6" s="2" t="s">
        <v>65</v>
      </c>
      <c r="N6" s="2" t="s">
        <v>66</v>
      </c>
      <c r="O6" s="2"/>
      <c r="P6" s="2"/>
    </row>
    <row r="7" spans="2:16" ht="49.95" customHeight="1" x14ac:dyDescent="0.3">
      <c r="B7" s="16"/>
      <c r="C7" s="17" t="s">
        <v>89</v>
      </c>
      <c r="D7" s="17"/>
      <c r="E7" s="17"/>
      <c r="F7" s="17"/>
      <c r="G7" s="18"/>
      <c r="H7" s="6" t="s">
        <v>67</v>
      </c>
      <c r="I7" s="6"/>
      <c r="J7" s="6">
        <v>1</v>
      </c>
      <c r="K7" s="6" t="s">
        <v>68</v>
      </c>
      <c r="L7" s="6" t="s">
        <v>69</v>
      </c>
      <c r="M7" s="6" t="s">
        <v>70</v>
      </c>
      <c r="N7" s="6"/>
      <c r="O7" s="6"/>
      <c r="P7" s="6"/>
    </row>
    <row r="8" spans="2:16" ht="28.8" x14ac:dyDescent="0.3">
      <c r="B8" s="13"/>
      <c r="C8" s="14"/>
      <c r="D8" s="14" t="s">
        <v>90</v>
      </c>
      <c r="E8" s="14"/>
      <c r="F8" s="14"/>
      <c r="G8" s="15"/>
      <c r="H8" s="2" t="s">
        <v>71</v>
      </c>
      <c r="I8" s="2" t="s">
        <v>54</v>
      </c>
      <c r="J8" s="2">
        <v>1</v>
      </c>
      <c r="K8" s="2" t="s">
        <v>56</v>
      </c>
      <c r="L8" s="2" t="s">
        <v>72</v>
      </c>
      <c r="M8" s="2" t="s">
        <v>73</v>
      </c>
      <c r="N8" s="2"/>
      <c r="O8" s="2" t="s">
        <v>91</v>
      </c>
      <c r="P8" s="2"/>
    </row>
    <row r="9" spans="2:16" ht="49.95" customHeight="1" x14ac:dyDescent="0.3">
      <c r="B9" s="13"/>
      <c r="C9" s="14"/>
      <c r="D9" s="14" t="s">
        <v>92</v>
      </c>
      <c r="E9" s="14"/>
      <c r="F9" s="14"/>
      <c r="G9" s="15"/>
      <c r="H9" s="2" t="s">
        <v>74</v>
      </c>
      <c r="I9" s="2" t="s">
        <v>75</v>
      </c>
      <c r="J9" s="2" t="s">
        <v>55</v>
      </c>
      <c r="K9" s="2" t="s">
        <v>56</v>
      </c>
      <c r="L9" s="2" t="s">
        <v>76</v>
      </c>
      <c r="M9" s="2" t="s">
        <v>77</v>
      </c>
      <c r="N9" s="2"/>
      <c r="O9" s="2"/>
      <c r="P9" s="2"/>
    </row>
    <row r="10" spans="2:16" ht="28.8" x14ac:dyDescent="0.3">
      <c r="B10" s="13"/>
      <c r="C10" s="14"/>
      <c r="D10" s="14" t="s">
        <v>93</v>
      </c>
      <c r="E10" s="14"/>
      <c r="F10" s="14"/>
      <c r="G10" s="15"/>
      <c r="H10" s="2" t="s">
        <v>78</v>
      </c>
      <c r="I10" s="2" t="s">
        <v>54</v>
      </c>
      <c r="J10" s="2" t="s">
        <v>55</v>
      </c>
      <c r="K10" s="2" t="s">
        <v>56</v>
      </c>
      <c r="L10" s="2" t="s">
        <v>79</v>
      </c>
      <c r="M10" s="2" t="s">
        <v>94</v>
      </c>
      <c r="N10" s="2"/>
      <c r="O10" s="2" t="s">
        <v>95</v>
      </c>
      <c r="P10" s="2"/>
    </row>
    <row r="11" spans="2:16" ht="28.8" x14ac:dyDescent="0.3">
      <c r="B11" s="13"/>
      <c r="C11" s="14"/>
      <c r="D11" s="14" t="s">
        <v>96</v>
      </c>
      <c r="E11" s="14"/>
      <c r="F11" s="14"/>
      <c r="G11" s="15"/>
      <c r="H11" s="2" t="s">
        <v>80</v>
      </c>
      <c r="I11" s="2" t="s">
        <v>81</v>
      </c>
      <c r="J11" s="2" t="s">
        <v>55</v>
      </c>
      <c r="K11" s="2" t="s">
        <v>56</v>
      </c>
      <c r="L11" s="2" t="s">
        <v>82</v>
      </c>
      <c r="M11" s="2" t="s">
        <v>83</v>
      </c>
      <c r="N11" s="2"/>
      <c r="O11" s="2"/>
      <c r="P11"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15.33203125" bestFit="1" customWidth="1"/>
    <col min="5" max="5" width="48.5546875" bestFit="1" customWidth="1"/>
  </cols>
  <sheetData>
    <row r="3" spans="3:5" x14ac:dyDescent="0.3">
      <c r="C3" s="3" t="s">
        <v>95</v>
      </c>
      <c r="D3" s="3"/>
      <c r="E3" s="1" t="s">
        <v>97</v>
      </c>
    </row>
    <row r="4" spans="3:5" x14ac:dyDescent="0.3">
      <c r="C4" s="19" t="s">
        <v>98</v>
      </c>
      <c r="D4" s="19" t="s">
        <v>99</v>
      </c>
      <c r="E4" s="19" t="s">
        <v>100</v>
      </c>
    </row>
    <row r="5" spans="3:5" x14ac:dyDescent="0.3">
      <c r="C5" s="2" t="s">
        <v>101</v>
      </c>
      <c r="D5" s="2" t="s">
        <v>102</v>
      </c>
      <c r="E5" s="2" t="s">
        <v>103</v>
      </c>
    </row>
  </sheetData>
  <mergeCells count="1">
    <mergeCell ref="C3:D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15.33203125" bestFit="1" customWidth="1"/>
    <col min="5" max="5" width="48.5546875" bestFit="1" customWidth="1"/>
  </cols>
  <sheetData>
    <row r="3" spans="3:5" x14ac:dyDescent="0.3">
      <c r="C3" s="3" t="s">
        <v>91</v>
      </c>
      <c r="D3" s="3"/>
      <c r="E3" s="1" t="s">
        <v>104</v>
      </c>
    </row>
    <row r="4" spans="3:5" x14ac:dyDescent="0.3">
      <c r="C4" s="19" t="s">
        <v>98</v>
      </c>
      <c r="D4" s="19" t="s">
        <v>99</v>
      </c>
      <c r="E4" s="19" t="s">
        <v>100</v>
      </c>
    </row>
    <row r="5" spans="3:5" x14ac:dyDescent="0.3">
      <c r="C5" s="2" t="s">
        <v>101</v>
      </c>
      <c r="D5" s="2" t="s">
        <v>102</v>
      </c>
      <c r="E5" s="2" t="s">
        <v>103</v>
      </c>
    </row>
  </sheetData>
  <mergeCells count="1">
    <mergeCell ref="C3:D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15.33203125" bestFit="1" customWidth="1"/>
    <col min="5" max="5" width="48.5546875" bestFit="1" customWidth="1"/>
  </cols>
  <sheetData>
    <row r="3" spans="3:5" x14ac:dyDescent="0.3">
      <c r="C3" s="3" t="s">
        <v>85</v>
      </c>
      <c r="D3" s="3"/>
      <c r="E3" s="1" t="s">
        <v>105</v>
      </c>
    </row>
    <row r="4" spans="3:5" x14ac:dyDescent="0.3">
      <c r="C4" s="19" t="s">
        <v>98</v>
      </c>
      <c r="D4" s="19" t="s">
        <v>99</v>
      </c>
      <c r="E4" s="19" t="s">
        <v>100</v>
      </c>
    </row>
    <row r="5" spans="3:5" x14ac:dyDescent="0.3">
      <c r="C5" s="2" t="s">
        <v>101</v>
      </c>
      <c r="D5" s="2" t="s">
        <v>102</v>
      </c>
      <c r="E5" s="2" t="s">
        <v>103</v>
      </c>
    </row>
  </sheetData>
  <mergeCells count="1">
    <mergeCell ref="C3:D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2.77734375" bestFit="1" customWidth="1"/>
    <col min="4" max="4" width="12.109375" bestFit="1" customWidth="1"/>
    <col min="5" max="5" width="15.33203125" bestFit="1" customWidth="1"/>
    <col min="6" max="6" width="34.88671875" bestFit="1" customWidth="1"/>
    <col min="7" max="7" width="12" bestFit="1" customWidth="1"/>
  </cols>
  <sheetData>
    <row r="3" spans="3:7" x14ac:dyDescent="0.3">
      <c r="C3" s="3" t="s">
        <v>87</v>
      </c>
      <c r="D3" s="3"/>
      <c r="E3" s="3" t="s">
        <v>106</v>
      </c>
      <c r="F3" s="4"/>
      <c r="G3" s="4"/>
    </row>
    <row r="4" spans="3:7" x14ac:dyDescent="0.3">
      <c r="C4" s="19" t="s">
        <v>98</v>
      </c>
      <c r="D4" s="19" t="s">
        <v>107</v>
      </c>
      <c r="E4" s="19" t="s">
        <v>99</v>
      </c>
      <c r="F4" s="19" t="s">
        <v>100</v>
      </c>
      <c r="G4" s="19" t="s">
        <v>108</v>
      </c>
    </row>
    <row r="5" spans="3:7" x14ac:dyDescent="0.3">
      <c r="C5" s="2" t="s">
        <v>109</v>
      </c>
      <c r="D5" s="2" t="s">
        <v>110</v>
      </c>
      <c r="E5" s="2" t="s">
        <v>86</v>
      </c>
      <c r="F5" s="2" t="s">
        <v>111</v>
      </c>
      <c r="G5" s="2" t="s">
        <v>112</v>
      </c>
    </row>
    <row r="6" spans="3:7" x14ac:dyDescent="0.3">
      <c r="C6" s="2" t="s">
        <v>113</v>
      </c>
      <c r="D6" s="2" t="s">
        <v>114</v>
      </c>
      <c r="E6" s="2" t="s">
        <v>86</v>
      </c>
      <c r="F6" s="2" t="s">
        <v>111</v>
      </c>
      <c r="G6" s="2" t="s">
        <v>115</v>
      </c>
    </row>
    <row r="7" spans="3:7" x14ac:dyDescent="0.3">
      <c r="C7" s="2" t="s">
        <v>116</v>
      </c>
      <c r="D7" s="2" t="s">
        <v>117</v>
      </c>
      <c r="E7" s="2" t="s">
        <v>86</v>
      </c>
      <c r="F7" s="2" t="s">
        <v>111</v>
      </c>
      <c r="G7" s="2" t="s">
        <v>118</v>
      </c>
    </row>
    <row r="8" spans="3:7" x14ac:dyDescent="0.3">
      <c r="C8" s="2" t="s">
        <v>119</v>
      </c>
      <c r="D8" s="2" t="s">
        <v>120</v>
      </c>
      <c r="E8" s="2" t="s">
        <v>86</v>
      </c>
      <c r="F8" s="2" t="s">
        <v>111</v>
      </c>
      <c r="G8" s="2" t="s">
        <v>121</v>
      </c>
    </row>
    <row r="9" spans="3:7" x14ac:dyDescent="0.3">
      <c r="C9" s="2" t="s">
        <v>122</v>
      </c>
      <c r="D9" s="2" t="s">
        <v>123</v>
      </c>
      <c r="E9" s="2" t="s">
        <v>86</v>
      </c>
      <c r="F9" s="2" t="s">
        <v>111</v>
      </c>
      <c r="G9" s="2" t="s">
        <v>124</v>
      </c>
    </row>
  </sheetData>
  <mergeCells count="2">
    <mergeCell ref="C3:D3"/>
    <mergeCell ref="E3:G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125</v>
      </c>
    </row>
    <row r="3" spans="2:2" ht="172.8" x14ac:dyDescent="0.3">
      <c r="B3" s="2" t="s">
        <v>126</v>
      </c>
    </row>
    <row r="4" spans="2:2" x14ac:dyDescent="0.3">
      <c r="B4" s="1" t="s">
        <v>127</v>
      </c>
    </row>
    <row r="5" spans="2:2" ht="28.8" x14ac:dyDescent="0.3">
      <c r="B5" s="2" t="s">
        <v>128</v>
      </c>
    </row>
    <row r="6" spans="2:2" x14ac:dyDescent="0.3">
      <c r="B6" s="1" t="s">
        <v>129</v>
      </c>
    </row>
    <row r="7" spans="2:2" ht="43.2" x14ac:dyDescent="0.3">
      <c r="B7" s="2"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9</vt:i4>
      </vt:variant>
    </vt:vector>
  </HeadingPairs>
  <TitlesOfParts>
    <vt:vector size="9" baseType="lpstr">
      <vt:lpstr>Voorblad</vt:lpstr>
      <vt:lpstr>Metadata</vt:lpstr>
      <vt:lpstr>Information Model</vt:lpstr>
      <vt:lpstr>Data</vt:lpstr>
      <vt:lpstr>MeetmethodeCodelijst</vt:lpstr>
      <vt:lpstr>MetingNaamCodelijst</vt:lpstr>
      <vt:lpstr>OnderzoekCodelijst</vt:lpstr>
      <vt:lpstr>ResultaatStatusCodelijst</vt:lpstr>
      <vt:lpstr>Gebruiksvoorwaarden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2016-09-12T15:27:46Z</dcterms:created>
  <dcterms:modified xsi:type="dcterms:W3CDTF">2016-09-12T15:27:51Z</dcterms:modified>
</cp:coreProperties>
</file>